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DE843B6B-3BF2-432F-BF76-EC031DDA90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" l="1"/>
  <c r="E45" i="1"/>
  <c r="E48" i="1" s="1"/>
  <c r="E25" i="1"/>
  <c r="E24" i="1"/>
  <c r="E22" i="1"/>
  <c r="E21" i="1"/>
  <c r="E20" i="1"/>
  <c r="E19" i="1"/>
  <c r="E18" i="1"/>
  <c r="E16" i="1"/>
  <c r="E27" i="1" s="1"/>
  <c r="E28" i="1" l="1"/>
</calcChain>
</file>

<file path=xl/sharedStrings.xml><?xml version="1.0" encoding="utf-8"?>
<sst xmlns="http://schemas.openxmlformats.org/spreadsheetml/2006/main" count="40" uniqueCount="28">
  <si>
    <t>ΕΡΓΟΣΗΜΟ</t>
  </si>
  <si>
    <t xml:space="preserve">ΦΚΑ </t>
  </si>
  <si>
    <t>Μοναδικος Αριθμος Εργοσημου:</t>
  </si>
  <si>
    <t>Σροιχεια Εργοδτη:</t>
  </si>
  <si>
    <t xml:space="preserve">Στοιχεια Εργαζομενου </t>
  </si>
  <si>
    <t xml:space="preserve">Ονομαστικη αξια </t>
  </si>
  <si>
    <t>ΣΥΝΟΛΟ ΕΙΣΦΟΡΩΝ 25%</t>
  </si>
  <si>
    <t xml:space="preserve">ΑΝΑΛΥΣΗ ΚΡΑΤΗΣΕΩΝ </t>
  </si>
  <si>
    <t>ΚΛΑΔΟΣ ΚΥΡΙΑΣ ΣΥΝΤΑΞΗΣ 14,45%</t>
  </si>
  <si>
    <t>ΑΣΘΕΝΕΙΑ 4,65%</t>
  </si>
  <si>
    <t>ΚΛΑΔΟΣ ΑΣΘΕΝΕΙΑΣ &amp; ΜΗΤΡΟΤΗΤΑΣ</t>
  </si>
  <si>
    <t>ΚΛΑΔΟΣ ΕΠΙΚΟΥΡΙΚΗΣ ΑΣΦΑΛΙΣΗΣ 4,32%</t>
  </si>
  <si>
    <t>ΚΛΑΔΟΣ ΟΕΚ 0,72%</t>
  </si>
  <si>
    <t>Α.Φ.Μ. :</t>
  </si>
  <si>
    <t>ΑΜΚΑ   :</t>
  </si>
  <si>
    <t>Ον/μο    :</t>
  </si>
  <si>
    <t>Α.Φ.Μ.  :</t>
  </si>
  <si>
    <t>ΑΜΚΑ    :</t>
  </si>
  <si>
    <t>ΣΥΝΟΛΙΚΕΣ ΕΙΣΦΟΡΕΣ ΕΡΓΟΔΟΤΗ 15,485%</t>
  </si>
  <si>
    <t>ΣΥΝΟΛΙΚΕΣ ΕΙΣΦΟΡΕΣ ΕΡΓΑΖΟΜΕΝΟΥ 9,52%</t>
  </si>
  <si>
    <t>ΥΠΟΛΟΓΙΣΜΟΣ ΗΜΕΡΩΝ ΑΣΦΑΛΙΣΗΣ</t>
  </si>
  <si>
    <t>ΕΡΓΟΣΗΜΟ ΟΓΑ (ΕΓΑΤΕΣ ΓΗΣ )</t>
  </si>
  <si>
    <t xml:space="preserve">(ΕΦΚΑ)ΙΚΑ </t>
  </si>
  <si>
    <t>(ΕΦΚΑ)ΟΓΑ</t>
  </si>
  <si>
    <t xml:space="preserve">ΤΕΛΙΚΟ ΠΛΗΡΩΤΕΟ ΣΕ ΕΡΓΑΖΟΜΕΝΟ </t>
  </si>
  <si>
    <t>ΣΥΝΟΛΟ ΕΙΣΦΟΡΩΝ 10%</t>
  </si>
  <si>
    <t xml:space="preserve">ΗΜΕΡΕΣ ΑΣΦΑΛΙΣΗΣ ΕΡΓΑΤΗ ΓΗΣ </t>
  </si>
  <si>
    <t xml:space="preserve">ΤΕΛΙΚΟ ΠΛΗΡΩΤΕΟ ΣΕ ΕΡΓΑΤΗ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</si>
</sst>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4" tint="0.7999816888943144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8" borderId="0" xfId="0" applyFont="1" applyFill="1"/>
    <xf numFmtId="0" fontId="5" fillId="13" borderId="0" xfId="0" applyFont="1" applyFill="1" applyAlignment="1"/>
    <xf numFmtId="1" fontId="1" fillId="13" borderId="1" xfId="0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/>
    </xf>
    <xf numFmtId="164" fontId="1" fillId="10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8" borderId="0" xfId="0" applyFill="1" applyAlignment="1"/>
    <xf numFmtId="0" fontId="2" fillId="14" borderId="0" xfId="0" applyFont="1" applyFill="1" applyAlignment="1"/>
    <xf numFmtId="0" fontId="1" fillId="2" borderId="0" xfId="0" applyFont="1" applyFill="1" applyAlignment="1">
      <alignment horizontal="center"/>
    </xf>
    <xf numFmtId="164" fontId="1" fillId="12" borderId="0" xfId="0" applyNumberFormat="1" applyFont="1" applyFill="1" applyAlignment="1">
      <alignment horizontal="center"/>
    </xf>
    <xf numFmtId="0" fontId="1" fillId="9" borderId="0" xfId="0" applyFont="1" applyFill="1" applyAlignment="1">
      <alignment horizontal="right"/>
    </xf>
    <xf numFmtId="164" fontId="1" fillId="4" borderId="0" xfId="0" applyNumberFormat="1" applyFont="1" applyFill="1" applyAlignment="1">
      <alignment horizontal="center"/>
    </xf>
    <xf numFmtId="0" fontId="0" fillId="0" borderId="0" xfId="0" applyAlignment="1"/>
    <xf numFmtId="0" fontId="1" fillId="2" borderId="0" xfId="0" applyFont="1" applyFill="1" applyAlignment="1"/>
    <xf numFmtId="0" fontId="0" fillId="2" borderId="0" xfId="0" applyFill="1" applyAlignment="1"/>
    <xf numFmtId="0" fontId="1" fillId="0" borderId="0" xfId="0" applyFont="1" applyAlignment="1"/>
    <xf numFmtId="0" fontId="1" fillId="5" borderId="0" xfId="0" applyFont="1" applyFill="1" applyAlignment="1"/>
    <xf numFmtId="0" fontId="0" fillId="3" borderId="0" xfId="0" applyFill="1" applyAlignment="1"/>
    <xf numFmtId="0" fontId="4" fillId="2" borderId="0" xfId="0" applyFont="1" applyFill="1" applyAlignment="1"/>
    <xf numFmtId="1" fontId="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Alignment="1"/>
    <xf numFmtId="164" fontId="1" fillId="0" borderId="0" xfId="0" applyNumberFormat="1" applyFont="1" applyAlignment="1">
      <alignment horizontal="center"/>
    </xf>
    <xf numFmtId="0" fontId="1" fillId="7" borderId="0" xfId="0" applyFont="1" applyFill="1" applyAlignment="1"/>
    <xf numFmtId="0" fontId="1" fillId="11" borderId="0" xfId="0" applyFont="1" applyFill="1" applyAlignme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workbookViewId="0">
      <selection activeCell="K46" sqref="K46"/>
    </sheetView>
  </sheetViews>
  <sheetFormatPr defaultRowHeight="15" x14ac:dyDescent="0.25"/>
  <sheetData>
    <row r="1" spans="1:7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A2" s="22"/>
      <c r="B2" s="22"/>
      <c r="C2" s="22"/>
      <c r="D2" s="22"/>
      <c r="E2" s="22"/>
      <c r="F2" s="22"/>
      <c r="G2" s="22"/>
    </row>
    <row r="3" spans="1:7" x14ac:dyDescent="0.25">
      <c r="A3" s="8"/>
      <c r="B3" s="8"/>
      <c r="C3" s="8"/>
      <c r="D3" s="8"/>
      <c r="E3" s="8"/>
      <c r="F3" s="8"/>
      <c r="G3" s="8"/>
    </row>
    <row r="4" spans="1:7" x14ac:dyDescent="0.25">
      <c r="A4" s="23" t="s">
        <v>1</v>
      </c>
      <c r="B4" s="23"/>
      <c r="C4" s="23"/>
      <c r="D4" s="24" t="s">
        <v>22</v>
      </c>
      <c r="E4" s="25"/>
      <c r="F4" s="25"/>
      <c r="G4" s="25"/>
    </row>
    <row r="5" spans="1:7" x14ac:dyDescent="0.25">
      <c r="A5" s="18" t="s">
        <v>2</v>
      </c>
      <c r="B5" s="18"/>
      <c r="C5" s="18"/>
      <c r="D5" s="18"/>
      <c r="E5" s="14"/>
      <c r="F5" s="14"/>
      <c r="G5" s="14"/>
    </row>
    <row r="6" spans="1:7" x14ac:dyDescent="0.25">
      <c r="A6" s="15" t="s">
        <v>3</v>
      </c>
      <c r="B6" s="15"/>
      <c r="C6" s="15"/>
      <c r="D6" s="15"/>
      <c r="E6" s="16"/>
      <c r="F6" s="16"/>
      <c r="G6" s="16"/>
    </row>
    <row r="7" spans="1:7" x14ac:dyDescent="0.25">
      <c r="A7" s="17"/>
      <c r="B7" s="18" t="s">
        <v>15</v>
      </c>
      <c r="C7" s="18"/>
      <c r="D7" s="18"/>
      <c r="E7" s="14"/>
      <c r="F7" s="14"/>
      <c r="G7" s="14"/>
    </row>
    <row r="8" spans="1:7" x14ac:dyDescent="0.25">
      <c r="A8" s="17"/>
      <c r="B8" s="15" t="s">
        <v>16</v>
      </c>
      <c r="C8" s="15"/>
      <c r="D8" s="15"/>
      <c r="E8" s="14"/>
      <c r="F8" s="14"/>
      <c r="G8" s="14"/>
    </row>
    <row r="9" spans="1:7" x14ac:dyDescent="0.25">
      <c r="A9" s="17"/>
      <c r="B9" s="18" t="s">
        <v>17</v>
      </c>
      <c r="C9" s="18"/>
      <c r="D9" s="18"/>
      <c r="E9" s="14"/>
      <c r="F9" s="14"/>
      <c r="G9" s="14"/>
    </row>
    <row r="10" spans="1:7" x14ac:dyDescent="0.25">
      <c r="A10" s="15" t="s">
        <v>4</v>
      </c>
      <c r="B10" s="15"/>
      <c r="C10" s="15"/>
      <c r="D10" s="15"/>
      <c r="E10" s="16"/>
      <c r="F10" s="16"/>
      <c r="G10" s="16"/>
    </row>
    <row r="11" spans="1:7" x14ac:dyDescent="0.25">
      <c r="A11" s="17"/>
      <c r="B11" s="18" t="s">
        <v>15</v>
      </c>
      <c r="C11" s="18"/>
      <c r="D11" s="18"/>
      <c r="E11" s="14"/>
      <c r="F11" s="14"/>
      <c r="G11" s="14"/>
    </row>
    <row r="12" spans="1:7" x14ac:dyDescent="0.25">
      <c r="A12" s="17"/>
      <c r="B12" s="15" t="s">
        <v>13</v>
      </c>
      <c r="C12" s="15"/>
      <c r="D12" s="15"/>
      <c r="E12" s="14"/>
      <c r="F12" s="14"/>
      <c r="G12" s="14"/>
    </row>
    <row r="13" spans="1:7" x14ac:dyDescent="0.25">
      <c r="A13" s="17"/>
      <c r="B13" s="18" t="s">
        <v>14</v>
      </c>
      <c r="C13" s="18"/>
      <c r="D13" s="18"/>
      <c r="E13" s="14"/>
      <c r="F13" s="14"/>
      <c r="G13" s="14"/>
    </row>
    <row r="14" spans="1:7" x14ac:dyDescent="0.25">
      <c r="A14" s="1"/>
      <c r="B14" s="1"/>
      <c r="C14" s="1"/>
      <c r="D14" s="1"/>
      <c r="E14" s="8"/>
      <c r="F14" s="8"/>
      <c r="G14" s="8"/>
    </row>
    <row r="15" spans="1:7" x14ac:dyDescent="0.25">
      <c r="A15" s="10" t="s">
        <v>5</v>
      </c>
      <c r="B15" s="10"/>
      <c r="C15" s="10"/>
      <c r="D15" s="10"/>
      <c r="E15" s="11">
        <v>400</v>
      </c>
      <c r="F15" s="11"/>
      <c r="G15" s="11"/>
    </row>
    <row r="16" spans="1:7" x14ac:dyDescent="0.25">
      <c r="A16" s="12" t="s">
        <v>6</v>
      </c>
      <c r="B16" s="12"/>
      <c r="C16" s="12"/>
      <c r="D16" s="12"/>
      <c r="E16" s="13">
        <f>SUM(E15)*25%</f>
        <v>100</v>
      </c>
      <c r="F16" s="13"/>
      <c r="G16" s="13"/>
    </row>
    <row r="17" spans="1:7" x14ac:dyDescent="0.25">
      <c r="A17" s="4" t="s">
        <v>7</v>
      </c>
      <c r="B17" s="4"/>
      <c r="C17" s="4"/>
      <c r="D17" s="4"/>
      <c r="E17" s="5"/>
      <c r="F17" s="5"/>
      <c r="G17" s="5"/>
    </row>
    <row r="18" spans="1:7" x14ac:dyDescent="0.25">
      <c r="A18" s="28" t="s">
        <v>8</v>
      </c>
      <c r="B18" s="28"/>
      <c r="C18" s="28"/>
      <c r="D18" s="28"/>
      <c r="E18" s="27">
        <f>SUM(E15)*14.45%</f>
        <v>57.8</v>
      </c>
      <c r="F18" s="27"/>
      <c r="G18" s="27"/>
    </row>
    <row r="19" spans="1:7" x14ac:dyDescent="0.25">
      <c r="A19" s="29" t="s">
        <v>9</v>
      </c>
      <c r="B19" s="29"/>
      <c r="C19" s="29"/>
      <c r="D19" s="29"/>
      <c r="E19" s="27">
        <f>SUM(E15)*4.65%</f>
        <v>18.600000000000001</v>
      </c>
      <c r="F19" s="27"/>
      <c r="G19" s="27"/>
    </row>
    <row r="20" spans="1:7" x14ac:dyDescent="0.25">
      <c r="A20" s="28" t="s">
        <v>10</v>
      </c>
      <c r="B20" s="28"/>
      <c r="C20" s="28"/>
      <c r="D20" s="28"/>
      <c r="E20" s="27">
        <f>SUM(E15)*0.86%</f>
        <v>3.44</v>
      </c>
      <c r="F20" s="27"/>
      <c r="G20" s="27"/>
    </row>
    <row r="21" spans="1:7" x14ac:dyDescent="0.25">
      <c r="A21" s="29" t="s">
        <v>11</v>
      </c>
      <c r="B21" s="29"/>
      <c r="C21" s="29"/>
      <c r="D21" s="29"/>
      <c r="E21" s="27">
        <f>SUM(E15)*4.32%</f>
        <v>17.28</v>
      </c>
      <c r="F21" s="27"/>
      <c r="G21" s="27"/>
    </row>
    <row r="22" spans="1:7" x14ac:dyDescent="0.25">
      <c r="A22" s="28" t="s">
        <v>12</v>
      </c>
      <c r="B22" s="28"/>
      <c r="C22" s="28"/>
      <c r="D22" s="28"/>
      <c r="E22" s="27">
        <f>SUM(E15)*0.72%</f>
        <v>2.88</v>
      </c>
      <c r="F22" s="27"/>
      <c r="G22" s="27"/>
    </row>
    <row r="23" spans="1:7" x14ac:dyDescent="0.25">
      <c r="A23" s="8"/>
      <c r="B23" s="8"/>
      <c r="C23" s="8"/>
      <c r="D23" s="8"/>
      <c r="E23" s="8"/>
      <c r="F23" s="8"/>
      <c r="G23" s="8"/>
    </row>
    <row r="24" spans="1:7" x14ac:dyDescent="0.25">
      <c r="A24" s="26" t="s">
        <v>18</v>
      </c>
      <c r="B24" s="26"/>
      <c r="C24" s="26"/>
      <c r="D24" s="26"/>
      <c r="E24" s="27">
        <f>SUM(E15)*15.485%</f>
        <v>61.94</v>
      </c>
      <c r="F24" s="24"/>
      <c r="G24" s="24"/>
    </row>
    <row r="25" spans="1:7" x14ac:dyDescent="0.25">
      <c r="A25" s="20" t="s">
        <v>19</v>
      </c>
      <c r="B25" s="20"/>
      <c r="C25" s="20"/>
      <c r="D25" s="20"/>
      <c r="E25" s="27">
        <f>SUM(E15)*9.52%</f>
        <v>38.08</v>
      </c>
      <c r="F25" s="24"/>
      <c r="G25" s="24"/>
    </row>
    <row r="26" spans="1:7" x14ac:dyDescent="0.25">
      <c r="A26" s="19"/>
      <c r="B26" s="19"/>
      <c r="C26" s="19"/>
      <c r="D26" s="19"/>
      <c r="E26" s="19"/>
      <c r="F26" s="19"/>
      <c r="G26" s="19"/>
    </row>
    <row r="27" spans="1:7" x14ac:dyDescent="0.25">
      <c r="A27" s="20" t="s">
        <v>20</v>
      </c>
      <c r="B27" s="20"/>
      <c r="C27" s="20"/>
      <c r="D27" s="20"/>
      <c r="E27" s="21">
        <f>SUM(E16)/11.63</f>
        <v>8.5984522785898534</v>
      </c>
      <c r="F27" s="21"/>
      <c r="G27" s="21"/>
    </row>
    <row r="28" spans="1:7" ht="15.75" x14ac:dyDescent="0.25">
      <c r="A28" s="2" t="s">
        <v>24</v>
      </c>
      <c r="B28" s="2"/>
      <c r="C28" s="2"/>
      <c r="D28" s="2"/>
      <c r="E28" s="3">
        <f>SUM(E15)-SUM(E16)</f>
        <v>300</v>
      </c>
      <c r="F28" s="3"/>
      <c r="G28" s="3"/>
    </row>
    <row r="29" spans="1:7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22" t="s">
        <v>21</v>
      </c>
      <c r="B30" s="22"/>
      <c r="C30" s="22"/>
      <c r="D30" s="22"/>
      <c r="E30" s="22"/>
      <c r="F30" s="22"/>
      <c r="G30" s="22"/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23" t="s">
        <v>1</v>
      </c>
      <c r="B33" s="23"/>
      <c r="C33" s="23"/>
      <c r="D33" s="24" t="s">
        <v>23</v>
      </c>
      <c r="E33" s="25"/>
      <c r="F33" s="25"/>
      <c r="G33" s="25"/>
    </row>
    <row r="34" spans="1:7" x14ac:dyDescent="0.25">
      <c r="A34" s="18" t="s">
        <v>2</v>
      </c>
      <c r="B34" s="18"/>
      <c r="C34" s="18"/>
      <c r="D34" s="18"/>
      <c r="E34" s="14"/>
      <c r="F34" s="14"/>
      <c r="G34" s="14"/>
    </row>
    <row r="35" spans="1:7" x14ac:dyDescent="0.25">
      <c r="A35" s="15" t="s">
        <v>3</v>
      </c>
      <c r="B35" s="15"/>
      <c r="C35" s="15"/>
      <c r="D35" s="15"/>
      <c r="E35" s="16"/>
      <c r="F35" s="16"/>
      <c r="G35" s="16"/>
    </row>
    <row r="36" spans="1:7" x14ac:dyDescent="0.25">
      <c r="A36" s="17"/>
      <c r="B36" s="18" t="s">
        <v>15</v>
      </c>
      <c r="C36" s="18"/>
      <c r="D36" s="18"/>
      <c r="E36" s="14"/>
      <c r="F36" s="14"/>
      <c r="G36" s="14"/>
    </row>
    <row r="37" spans="1:7" x14ac:dyDescent="0.25">
      <c r="A37" s="17"/>
      <c r="B37" s="15" t="s">
        <v>16</v>
      </c>
      <c r="C37" s="15"/>
      <c r="D37" s="15"/>
      <c r="E37" s="14"/>
      <c r="F37" s="14"/>
      <c r="G37" s="14"/>
    </row>
    <row r="38" spans="1:7" x14ac:dyDescent="0.25">
      <c r="A38" s="17"/>
      <c r="B38" s="18" t="s">
        <v>17</v>
      </c>
      <c r="C38" s="18"/>
      <c r="D38" s="18"/>
      <c r="E38" s="14"/>
      <c r="F38" s="14"/>
      <c r="G38" s="14"/>
    </row>
    <row r="39" spans="1:7" x14ac:dyDescent="0.25">
      <c r="A39" s="15" t="s">
        <v>4</v>
      </c>
      <c r="B39" s="15"/>
      <c r="C39" s="15"/>
      <c r="D39" s="15"/>
      <c r="E39" s="16"/>
      <c r="F39" s="16"/>
      <c r="G39" s="16"/>
    </row>
    <row r="40" spans="1:7" x14ac:dyDescent="0.25">
      <c r="A40" s="17"/>
      <c r="B40" s="18" t="s">
        <v>15</v>
      </c>
      <c r="C40" s="18"/>
      <c r="D40" s="18"/>
      <c r="E40" s="14"/>
      <c r="F40" s="14"/>
      <c r="G40" s="14"/>
    </row>
    <row r="41" spans="1:7" x14ac:dyDescent="0.25">
      <c r="A41" s="17"/>
      <c r="B41" s="15" t="s">
        <v>13</v>
      </c>
      <c r="C41" s="15"/>
      <c r="D41" s="15"/>
      <c r="E41" s="14"/>
      <c r="F41" s="14"/>
      <c r="G41" s="14"/>
    </row>
    <row r="42" spans="1:7" x14ac:dyDescent="0.25">
      <c r="A42" s="17"/>
      <c r="B42" s="18" t="s">
        <v>14</v>
      </c>
      <c r="C42" s="18"/>
      <c r="D42" s="18"/>
      <c r="E42" s="14"/>
      <c r="F42" s="14"/>
      <c r="G42" s="14"/>
    </row>
    <row r="43" spans="1:7" x14ac:dyDescent="0.25">
      <c r="A43" s="1"/>
      <c r="B43" s="1"/>
      <c r="C43" s="1"/>
      <c r="D43" s="1"/>
      <c r="E43" s="8"/>
      <c r="F43" s="8"/>
      <c r="G43" s="8"/>
    </row>
    <row r="44" spans="1:7" x14ac:dyDescent="0.25">
      <c r="A44" s="10" t="s">
        <v>5</v>
      </c>
      <c r="B44" s="10"/>
      <c r="C44" s="10"/>
      <c r="D44" s="10"/>
      <c r="E44" s="11">
        <v>400</v>
      </c>
      <c r="F44" s="11"/>
      <c r="G44" s="11"/>
    </row>
    <row r="45" spans="1:7" x14ac:dyDescent="0.25">
      <c r="A45" s="12" t="s">
        <v>25</v>
      </c>
      <c r="B45" s="12"/>
      <c r="C45" s="12"/>
      <c r="D45" s="12"/>
      <c r="E45" s="13">
        <f>SUM(E44)*10%</f>
        <v>40</v>
      </c>
      <c r="F45" s="13"/>
      <c r="G45" s="13"/>
    </row>
    <row r="46" spans="1:7" x14ac:dyDescent="0.25">
      <c r="A46" s="4"/>
      <c r="B46" s="4"/>
      <c r="C46" s="4"/>
      <c r="D46" s="4"/>
      <c r="E46" s="5"/>
      <c r="F46" s="5"/>
      <c r="G46" s="5"/>
    </row>
    <row r="47" spans="1:7" x14ac:dyDescent="0.25">
      <c r="A47" s="6" t="s">
        <v>26</v>
      </c>
      <c r="B47" s="6"/>
      <c r="C47" s="6"/>
      <c r="D47" s="6"/>
      <c r="E47" s="7">
        <f>SUM(E44)/31.85</f>
        <v>12.558869701726843</v>
      </c>
      <c r="F47" s="7"/>
      <c r="G47" s="7"/>
    </row>
    <row r="48" spans="1:7" ht="15.75" x14ac:dyDescent="0.25">
      <c r="A48" s="2" t="s">
        <v>27</v>
      </c>
      <c r="B48" s="2"/>
      <c r="C48" s="2"/>
      <c r="D48" s="2"/>
      <c r="E48" s="3">
        <f>SUM(E44)-SUM(E45)</f>
        <v>360</v>
      </c>
      <c r="F48" s="3"/>
      <c r="G48" s="3"/>
    </row>
  </sheetData>
  <mergeCells count="88">
    <mergeCell ref="A1:G2"/>
    <mergeCell ref="A4:C4"/>
    <mergeCell ref="A5:D5"/>
    <mergeCell ref="A6:D6"/>
    <mergeCell ref="B7:D7"/>
    <mergeCell ref="D4:G4"/>
    <mergeCell ref="A3:G3"/>
    <mergeCell ref="A7:A9"/>
    <mergeCell ref="E7:G7"/>
    <mergeCell ref="E8:G8"/>
    <mergeCell ref="E9:G9"/>
    <mergeCell ref="B9:D9"/>
    <mergeCell ref="B8:D8"/>
    <mergeCell ref="E16:G16"/>
    <mergeCell ref="E17:G17"/>
    <mergeCell ref="A22:D22"/>
    <mergeCell ref="E5:G5"/>
    <mergeCell ref="E6:G6"/>
    <mergeCell ref="E10:G10"/>
    <mergeCell ref="E11:G11"/>
    <mergeCell ref="A16:D16"/>
    <mergeCell ref="A17:D17"/>
    <mergeCell ref="A18:D18"/>
    <mergeCell ref="A19:D19"/>
    <mergeCell ref="A20:D20"/>
    <mergeCell ref="A21:D21"/>
    <mergeCell ref="A10:D10"/>
    <mergeCell ref="B11:D11"/>
    <mergeCell ref="B13:D13"/>
    <mergeCell ref="A11:A13"/>
    <mergeCell ref="E12:G12"/>
    <mergeCell ref="E13:G13"/>
    <mergeCell ref="E14:G14"/>
    <mergeCell ref="E15:G15"/>
    <mergeCell ref="B12:D12"/>
    <mergeCell ref="A15:D15"/>
    <mergeCell ref="E18:G18"/>
    <mergeCell ref="E19:G19"/>
    <mergeCell ref="E20:G20"/>
    <mergeCell ref="E21:G21"/>
    <mergeCell ref="E22:G22"/>
    <mergeCell ref="A33:C33"/>
    <mergeCell ref="D33:G33"/>
    <mergeCell ref="A23:D23"/>
    <mergeCell ref="A24:D24"/>
    <mergeCell ref="A25:D25"/>
    <mergeCell ref="E23:G23"/>
    <mergeCell ref="E24:G24"/>
    <mergeCell ref="E25:G25"/>
    <mergeCell ref="A26:G26"/>
    <mergeCell ref="A27:D27"/>
    <mergeCell ref="E27:G27"/>
    <mergeCell ref="A30:G31"/>
    <mergeCell ref="A32:G32"/>
    <mergeCell ref="A34:D34"/>
    <mergeCell ref="E34:G34"/>
    <mergeCell ref="A35:D35"/>
    <mergeCell ref="E35:G35"/>
    <mergeCell ref="A36:A38"/>
    <mergeCell ref="B36:D36"/>
    <mergeCell ref="E36:G36"/>
    <mergeCell ref="B37:D37"/>
    <mergeCell ref="E37:G37"/>
    <mergeCell ref="B38:D38"/>
    <mergeCell ref="E39:G39"/>
    <mergeCell ref="A40:A42"/>
    <mergeCell ref="B40:D40"/>
    <mergeCell ref="E40:G40"/>
    <mergeCell ref="B41:D41"/>
    <mergeCell ref="E41:G41"/>
    <mergeCell ref="B42:D42"/>
    <mergeCell ref="E42:G42"/>
    <mergeCell ref="A48:D48"/>
    <mergeCell ref="E48:G48"/>
    <mergeCell ref="A46:D46"/>
    <mergeCell ref="E46:G46"/>
    <mergeCell ref="A28:D28"/>
    <mergeCell ref="E28:G28"/>
    <mergeCell ref="A47:D47"/>
    <mergeCell ref="E47:G47"/>
    <mergeCell ref="E43:G43"/>
    <mergeCell ref="A29:G29"/>
    <mergeCell ref="A44:D44"/>
    <mergeCell ref="E44:G44"/>
    <mergeCell ref="A45:D45"/>
    <mergeCell ref="E45:G45"/>
    <mergeCell ref="E38:G38"/>
    <mergeCell ref="A39:D39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2022-06-14T05:18:42Z</dcterms:modified>
</cp:coreProperties>
</file>